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<sst xmlns="http://schemas.openxmlformats.org/spreadsheetml/2006/main" count="51" uniqueCount="44">
  <si>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</si>
  <si>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</si>
  <si>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</si>
  <si>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</si>
  <si>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</si>
  <si>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</si>
  <si>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</si>
  <si>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</si>
  <si>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</si>
  <si>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</si>
  <si>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</si>
  <si>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</si>
  <si>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</si>
  <si>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</si>
  <si>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</si>
  <si>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</si>
  <si>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</si>
  <si>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</si>
  <si>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</si>
  <si>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</si>
  <si>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</si>
  <si>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</si>
  <si>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</si>
  <si>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</si>
  <si>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</si>
  <si>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</si>
  <si>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</si>
  <si>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</si>
  <si>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</si>
  <si>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</si>
  <si>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</si>
  <si>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</si>
  <si>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</si>
  <si>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</si>
  <si>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</si>
  <si>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</si>
  <si>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</si>
  <si>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</si>
  <si>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</si>
  <si>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</si>
  <si>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 </t>
  </si>
  <si>
    <t>P3 footpath, sale of mugs, higher interest and vat refund but no CIL money</t>
  </si>
  <si>
    <t>Purchase of mugs, computer services, higher stationery, footpaths, training &amp; hall hire</t>
  </si>
  <si>
    <t>2 Clerks paid in May 22 and extra work by clerk on freedom on information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</si>
</sst>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C6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9695</v>
      </c>
      <c r="F11" s="8">
        <v>10147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6065</v>
      </c>
      <c r="F13" s="8">
        <v>6065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1061</v>
      </c>
      <c r="F15" s="8">
        <v>1335</v>
      </c>
      <c r="G15" s="5">
        <f>F15-D15</f>
        <v>274</v>
      </c>
      <c r="H15" s="6">
        <f>IF((D15&gt;F15),(D15-F15)/D15,IF(D15&lt;F15,-(D15-F15)/D15,IF(D15=F15,0)))</f>
        <v>0.2582469368520264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3660</v>
      </c>
      <c r="F17" s="8">
        <v>4376</v>
      </c>
      <c r="G17" s="5">
        <f>F17-D17</f>
        <v>716</v>
      </c>
      <c r="H17" s="6">
        <f>IF((D17&gt;F17),(D17-F17)/D17,IF(D17&lt;F17,-(D17-F17)/D17,IF(D17=F17,0)))</f>
        <v>0.19562841530054645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E19" s="3" t="s">
        <v>40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3014</v>
      </c>
      <c r="F21" s="8">
        <v>4650</v>
      </c>
      <c r="G21" s="5">
        <f>F21-D21</f>
        <v>1636</v>
      </c>
      <c r="H21" s="6">
        <f>IF((D21&gt;F21),(D21-F21)/D21,IF(D21&lt;F21,-(D21-F21)/D21,IF(D21=F21,0)))</f>
        <v>0.5428002654280026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10147</v>
      </c>
      <c r="F23" s="2">
        <f>F11+F13+F15-F17-F19-F21</f>
        <v>8521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10147</v>
      </c>
      <c r="F26" s="8">
        <v>8521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3452</v>
      </c>
      <c r="F28" s="8">
        <v>3452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Dianne</cp:lastModifiedBy>
  <cp:lastPrinted>2020-03-19T12:45:09Z</cp:lastPrinted>
  <dcterms:created xsi:type="dcterms:W3CDTF">2012-07-11T10:01:28Z</dcterms:created>
  <dcterms:modified xsi:type="dcterms:W3CDTF">2023-06-06T07:00:46Z</dcterms:modified>
  <cp:category/>
  <cp:version/>
  <cp:contentType/>
  <cp:contentStatus/>
</cp:coreProperties>
</file>